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Смет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N3" i="1"/>
  <c r="E39" i="1" l="1"/>
  <c r="D39" i="1"/>
  <c r="E28" i="1"/>
  <c r="F28" i="1"/>
  <c r="G28" i="1"/>
  <c r="H28" i="1"/>
  <c r="I28" i="1"/>
  <c r="J28" i="1"/>
  <c r="K28" i="1"/>
  <c r="L28" i="1"/>
  <c r="M28" i="1"/>
  <c r="D28" i="1"/>
  <c r="E15" i="1"/>
  <c r="D15" i="1"/>
  <c r="E14" i="1"/>
  <c r="D14" i="1"/>
  <c r="G11" i="1"/>
  <c r="H11" i="1"/>
  <c r="I11" i="1"/>
  <c r="J11" i="1"/>
  <c r="K11" i="1"/>
  <c r="L11" i="1"/>
  <c r="M11" i="1"/>
  <c r="F11" i="1"/>
  <c r="M10" i="1"/>
  <c r="G10" i="1"/>
  <c r="H10" i="1"/>
  <c r="I10" i="1"/>
  <c r="J10" i="1"/>
  <c r="K10" i="1"/>
  <c r="L10" i="1"/>
  <c r="F10" i="1"/>
  <c r="F9" i="1"/>
  <c r="G9" i="1"/>
  <c r="H9" i="1"/>
  <c r="I9" i="1"/>
  <c r="J9" i="1"/>
  <c r="K9" i="1"/>
  <c r="L9" i="1"/>
  <c r="M9" i="1"/>
  <c r="G35" i="1"/>
  <c r="H35" i="1"/>
  <c r="I35" i="1"/>
  <c r="J35" i="1"/>
  <c r="K35" i="1"/>
  <c r="L35" i="1"/>
  <c r="M35" i="1"/>
  <c r="F35" i="1"/>
  <c r="E36" i="1"/>
  <c r="D36" i="1"/>
  <c r="E33" i="1"/>
  <c r="D33" i="1"/>
  <c r="F32" i="1"/>
  <c r="G32" i="1"/>
  <c r="H32" i="1"/>
  <c r="I32" i="1"/>
  <c r="J32" i="1"/>
  <c r="K32" i="1"/>
  <c r="L32" i="1"/>
  <c r="M32" i="1"/>
  <c r="P42" i="1" l="1"/>
  <c r="P43" i="1"/>
  <c r="P41" i="1"/>
  <c r="N6" i="1"/>
  <c r="P6" i="1" s="1"/>
  <c r="N13" i="1"/>
  <c r="P13" i="1" s="1"/>
  <c r="N16" i="1"/>
  <c r="P16" i="1" s="1"/>
  <c r="N19" i="1"/>
  <c r="P19" i="1" s="1"/>
  <c r="N20" i="1"/>
  <c r="P20" i="1" s="1"/>
  <c r="N21" i="1"/>
  <c r="P21" i="1" s="1"/>
  <c r="N22" i="1"/>
  <c r="P22" i="1" s="1"/>
  <c r="N26" i="1"/>
  <c r="P26" i="1" s="1"/>
  <c r="N27" i="1"/>
  <c r="P27" i="1" s="1"/>
  <c r="N29" i="1"/>
  <c r="P29" i="1" s="1"/>
  <c r="N31" i="1"/>
  <c r="P31" i="1" s="1"/>
  <c r="N34" i="1"/>
  <c r="P34" i="1" s="1"/>
  <c r="N37" i="1"/>
  <c r="P37" i="1" s="1"/>
  <c r="N38" i="1"/>
  <c r="P38" i="1" s="1"/>
  <c r="N8" i="1"/>
  <c r="P8" i="1" s="1"/>
  <c r="N44" i="1"/>
  <c r="P44" i="1" s="1"/>
  <c r="N28" i="1"/>
  <c r="P28" i="1" s="1"/>
  <c r="N39" i="1"/>
  <c r="P39" i="1" s="1"/>
  <c r="N32" i="1"/>
  <c r="P32" i="1" s="1"/>
  <c r="N35" i="1" l="1"/>
  <c r="P35" i="1" s="1"/>
  <c r="N15" i="1"/>
  <c r="P15" i="1" s="1"/>
  <c r="N33" i="1"/>
  <c r="P33" i="1" s="1"/>
  <c r="N23" i="1"/>
  <c r="P23" i="1" s="1"/>
  <c r="N7" i="1"/>
  <c r="P7" i="1" s="1"/>
  <c r="N5" i="1"/>
  <c r="P5" i="1" s="1"/>
  <c r="N12" i="1"/>
  <c r="P12" i="1" s="1"/>
  <c r="N36" i="1"/>
  <c r="P36" i="1" s="1"/>
  <c r="N18" i="1"/>
  <c r="P18" i="1" s="1"/>
  <c r="N14" i="1"/>
  <c r="P14" i="1" s="1"/>
  <c r="N11" i="1"/>
  <c r="P11" i="1" s="1"/>
  <c r="N10" i="1"/>
  <c r="P10" i="1" s="1"/>
  <c r="N9" i="1" l="1"/>
  <c r="P9" i="1" s="1"/>
  <c r="N25" i="1"/>
  <c r="P25" i="1" s="1"/>
  <c r="N24" i="1"/>
  <c r="P24" i="1" s="1"/>
  <c r="P46" i="1" l="1"/>
</calcChain>
</file>

<file path=xl/sharedStrings.xml><?xml version="1.0" encoding="utf-8"?>
<sst xmlns="http://schemas.openxmlformats.org/spreadsheetml/2006/main" count="98" uniqueCount="63">
  <si>
    <t>Ед. изм.</t>
  </si>
  <si>
    <t>Сумма</t>
  </si>
  <si>
    <t>м.кв.</t>
  </si>
  <si>
    <t>м.п.</t>
  </si>
  <si>
    <t>№ п/п</t>
  </si>
  <si>
    <t>шт</t>
  </si>
  <si>
    <t>Ошкуривание</t>
  </si>
  <si>
    <t>Грунтование пола</t>
  </si>
  <si>
    <t>Итого</t>
  </si>
  <si>
    <t>Штукатурка по маякам</t>
  </si>
  <si>
    <t>Шпаклевание</t>
  </si>
  <si>
    <t>Пол</t>
  </si>
  <si>
    <t>Стены</t>
  </si>
  <si>
    <t>Потолок</t>
  </si>
  <si>
    <t>Грунтование потолка</t>
  </si>
  <si>
    <t>Наклейка обоев</t>
  </si>
  <si>
    <t>Укладка линолеума</t>
  </si>
  <si>
    <t>Наклейка малярной сетки</t>
  </si>
  <si>
    <t>Всего</t>
  </si>
  <si>
    <t>Подвесной одноуровневый потолок из ГКЛ на металлическом каркасе (КНАУФ П 113)</t>
  </si>
  <si>
    <t>Окрашивание (на 2 раза)</t>
  </si>
  <si>
    <t>Затирка швов</t>
  </si>
  <si>
    <t>Наклейка стеклохолста</t>
  </si>
  <si>
    <t>Шпаклевание и ошкуривание потолка</t>
  </si>
  <si>
    <t>Покраска потолка (на 2 раза)</t>
  </si>
  <si>
    <t>Устройство потолка из ПВХ панелей</t>
  </si>
  <si>
    <t>Устройство реечного потолка</t>
  </si>
  <si>
    <t>Устройство натяжного потолка</t>
  </si>
  <si>
    <t>Самонивилирующаяся стяжка</t>
  </si>
  <si>
    <t>Стяжка из пескобетона по маякам</t>
  </si>
  <si>
    <t>Устройство ламината</t>
  </si>
  <si>
    <t>Укладка напольной плитки (30х30 см)</t>
  </si>
  <si>
    <t>Кухня</t>
  </si>
  <si>
    <t>Цена ед. (руб)</t>
  </si>
  <si>
    <t>Грунтование стен (все слои)</t>
  </si>
  <si>
    <t>Устройсвто короба ГКЛ по периметру потолка</t>
  </si>
  <si>
    <t>Криволинейные участки на потолке ГКЛ</t>
  </si>
  <si>
    <t>Переход между уровнями ГКЛ потолка</t>
  </si>
  <si>
    <t>Наклейка кафельной плитки (20х30 см) (под гребенку)</t>
  </si>
  <si>
    <t>Гостиная</t>
  </si>
  <si>
    <t>Наименование</t>
  </si>
  <si>
    <t>Укладка керамогранита</t>
  </si>
  <si>
    <t>Устройсвто ниши для гардины на ГКЛ потолке</t>
  </si>
  <si>
    <t>Электромонтажные работы</t>
  </si>
  <si>
    <t>Освещение (точка)</t>
  </si>
  <si>
    <t>Лента светодиодная</t>
  </si>
  <si>
    <t>Розетки и выключатели (точка)</t>
  </si>
  <si>
    <t>Устройство теплого пола</t>
  </si>
  <si>
    <t>Устройство карниза шириной 100 мм</t>
  </si>
  <si>
    <t>Наклейка мозаики</t>
  </si>
  <si>
    <t>Наклейка керамогранита</t>
  </si>
  <si>
    <t>Устройство напольного плинтуса (МДФ)</t>
  </si>
  <si>
    <t>Санузел 1</t>
  </si>
  <si>
    <t>Санузел 2</t>
  </si>
  <si>
    <t>Тамбур</t>
  </si>
  <si>
    <t>Коридор 1</t>
  </si>
  <si>
    <t>Коридор 2</t>
  </si>
  <si>
    <t>Спальня 1</t>
  </si>
  <si>
    <t>Спальня 2</t>
  </si>
  <si>
    <t>Спальня 3</t>
  </si>
  <si>
    <t>Общестроительные работы</t>
  </si>
  <si>
    <t>Возведение перегородок из пенобетона</t>
  </si>
  <si>
    <t xml:space="preserve">Сантехнические работы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</si>
</sst>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/>
    <xf numFmtId="1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textRotation="90" wrapText="1"/>
    </xf>
    <xf numFmtId="1" fontId="0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9</xdr:col>
      <xdr:colOff>189359</xdr:colOff>
      <xdr:row>75</xdr:row>
      <xdr:rowOff>74543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022" y="8961783"/>
          <a:ext cx="6152837" cy="5408543"/>
        </a:xfrm>
        <a:prstGeom prst="rect">
          <a:avLst/>
        </a:prstGeom>
      </xdr:spPr>
    </xdr:pic>
    <xdr:clientData/>
  </xdr:twoCellAnchor>
  <xdr:twoCellAnchor editAs="oneCell">
    <xdr:from>
      <xdr:col>9</xdr:col>
      <xdr:colOff>373324</xdr:colOff>
      <xdr:row>47</xdr:row>
      <xdr:rowOff>24848</xdr:rowOff>
    </xdr:from>
    <xdr:to>
      <xdr:col>18</xdr:col>
      <xdr:colOff>930842</xdr:colOff>
      <xdr:row>75</xdr:row>
      <xdr:rowOff>66260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9824" y="8986631"/>
          <a:ext cx="6115148" cy="5375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zoomScale="115" zoomScaleNormal="115" workbookViewId="0">
      <pane ySplit="1" topLeftCell="A2" activePane="bottomLeft" state="frozen"/>
      <selection pane="bottomLeft" activeCell="S44" sqref="S44"/>
    </sheetView>
  </sheetViews>
  <sheetFormatPr defaultRowHeight="15" x14ac:dyDescent="0.25"/>
  <cols>
    <col min="1" max="1" width="4.85546875" style="1" customWidth="1"/>
    <col min="2" max="2" width="40.7109375" style="8" customWidth="1"/>
    <col min="3" max="3" width="9.140625" style="9"/>
    <col min="4" max="13" width="6.5703125" style="9" customWidth="1"/>
    <col min="14" max="14" width="8.42578125" style="9" customWidth="1"/>
    <col min="15" max="15" width="13.140625" style="9" customWidth="1"/>
    <col min="16" max="16" width="11.85546875" style="9" customWidth="1"/>
    <col min="17" max="17" width="9.140625" style="3"/>
    <col min="18" max="18" width="14.42578125" style="2" customWidth="1"/>
    <col min="19" max="19" width="35.42578125" style="2" customWidth="1"/>
    <col min="20" max="20" width="5.42578125" style="2" customWidth="1"/>
    <col min="21" max="21" width="7.5703125" style="2" customWidth="1"/>
    <col min="22" max="22" width="9.140625" style="2"/>
    <col min="23" max="23" width="8.42578125" style="2" customWidth="1"/>
    <col min="24" max="16384" width="9.140625" style="3"/>
  </cols>
  <sheetData>
    <row r="1" spans="1:23" s="9" customFormat="1" ht="72.75" customHeight="1" x14ac:dyDescent="0.25">
      <c r="A1" s="12" t="s">
        <v>4</v>
      </c>
      <c r="B1" s="5" t="s">
        <v>40</v>
      </c>
      <c r="C1" s="7" t="s">
        <v>0</v>
      </c>
      <c r="D1" s="11" t="s">
        <v>52</v>
      </c>
      <c r="E1" s="10" t="s">
        <v>53</v>
      </c>
      <c r="F1" s="10" t="s">
        <v>54</v>
      </c>
      <c r="G1" s="10" t="s">
        <v>55</v>
      </c>
      <c r="H1" s="10" t="s">
        <v>56</v>
      </c>
      <c r="I1" s="10" t="s">
        <v>32</v>
      </c>
      <c r="J1" s="10" t="s">
        <v>39</v>
      </c>
      <c r="K1" s="10" t="s">
        <v>57</v>
      </c>
      <c r="L1" s="10" t="s">
        <v>58</v>
      </c>
      <c r="M1" s="10" t="s">
        <v>59</v>
      </c>
      <c r="N1" s="7" t="s">
        <v>18</v>
      </c>
      <c r="O1" s="7" t="s">
        <v>33</v>
      </c>
      <c r="P1" s="7" t="s">
        <v>1</v>
      </c>
      <c r="R1" s="8"/>
      <c r="S1" s="8"/>
      <c r="T1" s="8"/>
      <c r="U1" s="8"/>
      <c r="V1" s="8"/>
      <c r="W1" s="8"/>
    </row>
    <row r="2" spans="1:23" s="9" customFormat="1" ht="16.5" customHeight="1" x14ac:dyDescent="0.25">
      <c r="A2" s="12"/>
      <c r="B2" s="6" t="s">
        <v>60</v>
      </c>
      <c r="C2" s="7"/>
      <c r="D2" s="11"/>
      <c r="E2" s="10"/>
      <c r="F2" s="10"/>
      <c r="G2" s="10"/>
      <c r="H2" s="10"/>
      <c r="I2" s="10"/>
      <c r="J2" s="10"/>
      <c r="K2" s="10"/>
      <c r="L2" s="10"/>
      <c r="M2" s="10"/>
      <c r="N2" s="7"/>
      <c r="O2" s="7"/>
      <c r="P2" s="7"/>
      <c r="R2" s="8"/>
      <c r="S2" s="8"/>
      <c r="T2" s="8"/>
      <c r="U2" s="8"/>
      <c r="V2" s="8"/>
      <c r="W2" s="8"/>
    </row>
    <row r="3" spans="1:23" s="9" customFormat="1" ht="16.5" customHeight="1" x14ac:dyDescent="0.25">
      <c r="A3" s="12"/>
      <c r="B3" s="5" t="s">
        <v>61</v>
      </c>
      <c r="C3" s="7"/>
      <c r="D3" s="5"/>
      <c r="E3" s="7"/>
      <c r="F3" s="7"/>
      <c r="G3" s="7">
        <v>9</v>
      </c>
      <c r="H3" s="7">
        <v>15</v>
      </c>
      <c r="I3" s="7">
        <v>22</v>
      </c>
      <c r="J3" s="7">
        <v>13</v>
      </c>
      <c r="K3" s="7">
        <v>17</v>
      </c>
      <c r="L3" s="7">
        <v>13</v>
      </c>
      <c r="M3" s="7"/>
      <c r="N3" s="7">
        <f t="shared" ref="N3:N16" si="0">SUM(D3:M3)</f>
        <v>89</v>
      </c>
      <c r="O3" s="7">
        <v>400</v>
      </c>
      <c r="P3" s="7">
        <f t="shared" ref="P3:P39" si="1">N3*O3</f>
        <v>35600</v>
      </c>
      <c r="R3" s="8"/>
      <c r="S3" s="8"/>
      <c r="T3" s="8"/>
      <c r="U3" s="8"/>
      <c r="V3" s="8"/>
      <c r="W3" s="8"/>
    </row>
    <row r="4" spans="1:23" x14ac:dyDescent="0.25">
      <c r="A4" s="4"/>
      <c r="B4" s="6" t="s">
        <v>12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23" x14ac:dyDescent="0.25">
      <c r="A5" s="4"/>
      <c r="B5" s="5" t="s">
        <v>34</v>
      </c>
      <c r="C5" s="7" t="s">
        <v>2</v>
      </c>
      <c r="D5" s="7">
        <v>23</v>
      </c>
      <c r="E5" s="7">
        <v>28</v>
      </c>
      <c r="F5" s="7">
        <v>17</v>
      </c>
      <c r="G5" s="7">
        <v>34</v>
      </c>
      <c r="H5" s="7">
        <v>27</v>
      </c>
      <c r="I5" s="7">
        <v>40</v>
      </c>
      <c r="J5" s="7">
        <v>49</v>
      </c>
      <c r="K5" s="7">
        <v>33</v>
      </c>
      <c r="L5" s="7">
        <v>42</v>
      </c>
      <c r="M5" s="7">
        <v>34</v>
      </c>
      <c r="N5" s="7">
        <f t="shared" si="0"/>
        <v>327</v>
      </c>
      <c r="O5" s="7">
        <v>50</v>
      </c>
      <c r="P5" s="7">
        <f t="shared" si="1"/>
        <v>16350</v>
      </c>
    </row>
    <row r="6" spans="1:23" hidden="1" x14ac:dyDescent="0.25">
      <c r="A6" s="4"/>
      <c r="B6" s="5" t="s">
        <v>17</v>
      </c>
      <c r="C6" s="7" t="s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>
        <f t="shared" si="0"/>
        <v>0</v>
      </c>
      <c r="O6" s="7">
        <v>80</v>
      </c>
      <c r="P6" s="7">
        <f t="shared" si="1"/>
        <v>0</v>
      </c>
    </row>
    <row r="7" spans="1:23" x14ac:dyDescent="0.25">
      <c r="A7" s="4"/>
      <c r="B7" s="5" t="s">
        <v>9</v>
      </c>
      <c r="C7" s="7" t="s">
        <v>2</v>
      </c>
      <c r="D7" s="7"/>
      <c r="E7" s="7"/>
      <c r="F7" s="7"/>
      <c r="G7" s="7"/>
      <c r="H7" s="7"/>
      <c r="I7" s="7"/>
      <c r="J7" s="7"/>
      <c r="K7" s="7"/>
      <c r="L7" s="7"/>
      <c r="M7" s="7"/>
      <c r="N7" s="7">
        <f t="shared" si="0"/>
        <v>0</v>
      </c>
      <c r="O7" s="7">
        <v>290</v>
      </c>
      <c r="P7" s="7">
        <f t="shared" si="1"/>
        <v>0</v>
      </c>
    </row>
    <row r="8" spans="1:23" x14ac:dyDescent="0.25">
      <c r="A8" s="4"/>
      <c r="B8" s="5" t="s">
        <v>22</v>
      </c>
      <c r="C8" s="7" t="s">
        <v>2</v>
      </c>
      <c r="D8" s="7"/>
      <c r="E8" s="7"/>
      <c r="F8" s="7"/>
      <c r="G8" s="7"/>
      <c r="H8" s="7"/>
      <c r="I8" s="7"/>
      <c r="J8" s="7"/>
      <c r="K8" s="7"/>
      <c r="L8" s="7"/>
      <c r="M8" s="7"/>
      <c r="N8" s="7">
        <f t="shared" si="0"/>
        <v>0</v>
      </c>
      <c r="O8" s="7">
        <v>100</v>
      </c>
      <c r="P8" s="7">
        <f t="shared" si="1"/>
        <v>0</v>
      </c>
    </row>
    <row r="9" spans="1:23" x14ac:dyDescent="0.25">
      <c r="A9" s="4"/>
      <c r="B9" s="5" t="s">
        <v>10</v>
      </c>
      <c r="C9" s="7" t="s">
        <v>2</v>
      </c>
      <c r="D9" s="7"/>
      <c r="E9" s="7"/>
      <c r="F9" s="7">
        <f t="shared" ref="F9:M9" si="2">F5</f>
        <v>17</v>
      </c>
      <c r="G9" s="7">
        <f t="shared" si="2"/>
        <v>34</v>
      </c>
      <c r="H9" s="7">
        <f t="shared" si="2"/>
        <v>27</v>
      </c>
      <c r="I9" s="7">
        <f t="shared" si="2"/>
        <v>40</v>
      </c>
      <c r="J9" s="7">
        <f t="shared" si="2"/>
        <v>49</v>
      </c>
      <c r="K9" s="7">
        <f t="shared" si="2"/>
        <v>33</v>
      </c>
      <c r="L9" s="7">
        <f t="shared" si="2"/>
        <v>42</v>
      </c>
      <c r="M9" s="7">
        <f t="shared" si="2"/>
        <v>34</v>
      </c>
      <c r="N9" s="7">
        <f t="shared" si="0"/>
        <v>276</v>
      </c>
      <c r="O9" s="7">
        <v>150</v>
      </c>
      <c r="P9" s="7">
        <f t="shared" si="1"/>
        <v>41400</v>
      </c>
    </row>
    <row r="10" spans="1:23" x14ac:dyDescent="0.25">
      <c r="A10" s="4"/>
      <c r="B10" s="5" t="s">
        <v>6</v>
      </c>
      <c r="C10" s="7" t="s">
        <v>2</v>
      </c>
      <c r="D10" s="7"/>
      <c r="E10" s="7"/>
      <c r="F10" s="7">
        <f>F9</f>
        <v>17</v>
      </c>
      <c r="G10" s="7">
        <f t="shared" ref="G10:M11" si="3">G9</f>
        <v>34</v>
      </c>
      <c r="H10" s="7">
        <f t="shared" si="3"/>
        <v>27</v>
      </c>
      <c r="I10" s="7">
        <f t="shared" si="3"/>
        <v>40</v>
      </c>
      <c r="J10" s="7">
        <f t="shared" si="3"/>
        <v>49</v>
      </c>
      <c r="K10" s="7">
        <f t="shared" si="3"/>
        <v>33</v>
      </c>
      <c r="L10" s="7">
        <f t="shared" si="3"/>
        <v>42</v>
      </c>
      <c r="M10" s="7">
        <f t="shared" si="3"/>
        <v>34</v>
      </c>
      <c r="N10" s="7">
        <f t="shared" si="0"/>
        <v>276</v>
      </c>
      <c r="O10" s="7">
        <v>50</v>
      </c>
      <c r="P10" s="7">
        <f t="shared" si="1"/>
        <v>13800</v>
      </c>
    </row>
    <row r="11" spans="1:23" x14ac:dyDescent="0.25">
      <c r="A11" s="4"/>
      <c r="B11" s="5" t="s">
        <v>15</v>
      </c>
      <c r="C11" s="7" t="s">
        <v>2</v>
      </c>
      <c r="D11" s="7"/>
      <c r="E11" s="7"/>
      <c r="F11" s="7">
        <f>F10</f>
        <v>17</v>
      </c>
      <c r="G11" s="7">
        <f t="shared" si="3"/>
        <v>34</v>
      </c>
      <c r="H11" s="7">
        <f t="shared" si="3"/>
        <v>27</v>
      </c>
      <c r="I11" s="7">
        <f t="shared" si="3"/>
        <v>40</v>
      </c>
      <c r="J11" s="7">
        <f t="shared" si="3"/>
        <v>49</v>
      </c>
      <c r="K11" s="7">
        <f t="shared" si="3"/>
        <v>33</v>
      </c>
      <c r="L11" s="7">
        <f t="shared" si="3"/>
        <v>42</v>
      </c>
      <c r="M11" s="7">
        <f t="shared" si="3"/>
        <v>34</v>
      </c>
      <c r="N11" s="7">
        <f t="shared" si="0"/>
        <v>276</v>
      </c>
      <c r="O11" s="7">
        <v>160</v>
      </c>
      <c r="P11" s="7">
        <f t="shared" si="1"/>
        <v>44160</v>
      </c>
    </row>
    <row r="12" spans="1:23" x14ac:dyDescent="0.25">
      <c r="A12" s="4"/>
      <c r="B12" s="5" t="s">
        <v>20</v>
      </c>
      <c r="C12" s="7" t="s">
        <v>2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>
        <f t="shared" si="0"/>
        <v>0</v>
      </c>
      <c r="O12" s="7">
        <v>140</v>
      </c>
      <c r="P12" s="7">
        <f t="shared" si="1"/>
        <v>0</v>
      </c>
    </row>
    <row r="13" spans="1:23" ht="30" hidden="1" x14ac:dyDescent="0.25">
      <c r="A13" s="4"/>
      <c r="B13" s="5" t="s">
        <v>38</v>
      </c>
      <c r="C13" s="7" t="s">
        <v>2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>
        <f t="shared" si="0"/>
        <v>0</v>
      </c>
      <c r="O13" s="7">
        <v>500</v>
      </c>
      <c r="P13" s="7">
        <f t="shared" si="1"/>
        <v>0</v>
      </c>
    </row>
    <row r="14" spans="1:23" x14ac:dyDescent="0.25">
      <c r="A14" s="4"/>
      <c r="B14" s="5" t="s">
        <v>50</v>
      </c>
      <c r="C14" s="7" t="s">
        <v>2</v>
      </c>
      <c r="D14" s="7">
        <f>D5</f>
        <v>23</v>
      </c>
      <c r="E14" s="7">
        <f>E5</f>
        <v>28</v>
      </c>
      <c r="F14" s="7"/>
      <c r="G14" s="7"/>
      <c r="H14" s="7"/>
      <c r="I14" s="7"/>
      <c r="J14" s="7"/>
      <c r="K14" s="7"/>
      <c r="L14" s="7"/>
      <c r="M14" s="7"/>
      <c r="N14" s="7">
        <f t="shared" si="0"/>
        <v>51</v>
      </c>
      <c r="O14" s="7">
        <v>800</v>
      </c>
      <c r="P14" s="7">
        <f t="shared" si="1"/>
        <v>40800</v>
      </c>
    </row>
    <row r="15" spans="1:23" x14ac:dyDescent="0.25">
      <c r="A15" s="4"/>
      <c r="B15" s="5" t="s">
        <v>21</v>
      </c>
      <c r="C15" s="7" t="s">
        <v>2</v>
      </c>
      <c r="D15" s="7">
        <f>D14</f>
        <v>23</v>
      </c>
      <c r="E15" s="7">
        <f>E14</f>
        <v>28</v>
      </c>
      <c r="F15" s="7"/>
      <c r="G15" s="7"/>
      <c r="H15" s="7"/>
      <c r="I15" s="7"/>
      <c r="J15" s="7"/>
      <c r="K15" s="7"/>
      <c r="L15" s="7"/>
      <c r="M15" s="7"/>
      <c r="N15" s="7">
        <f t="shared" si="0"/>
        <v>51</v>
      </c>
      <c r="O15" s="7">
        <v>60</v>
      </c>
      <c r="P15" s="7">
        <f t="shared" si="1"/>
        <v>3060</v>
      </c>
    </row>
    <row r="16" spans="1:23" x14ac:dyDescent="0.25">
      <c r="A16" s="4"/>
      <c r="B16" s="5" t="s">
        <v>49</v>
      </c>
      <c r="C16" s="7" t="s">
        <v>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>
        <f t="shared" si="0"/>
        <v>0</v>
      </c>
      <c r="O16" s="7">
        <v>1000</v>
      </c>
      <c r="P16" s="7">
        <f t="shared" si="1"/>
        <v>0</v>
      </c>
    </row>
    <row r="17" spans="1:16" x14ac:dyDescent="0.25">
      <c r="A17" s="4"/>
      <c r="B17" s="6" t="s">
        <v>13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45" x14ac:dyDescent="0.25">
      <c r="A18" s="4"/>
      <c r="B18" s="5" t="s">
        <v>19</v>
      </c>
      <c r="C18" s="7" t="s">
        <v>2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f t="shared" ref="N18:N29" si="4">SUM(D18:M18)</f>
        <v>0</v>
      </c>
      <c r="O18" s="7">
        <v>450</v>
      </c>
      <c r="P18" s="7">
        <f t="shared" si="1"/>
        <v>0</v>
      </c>
    </row>
    <row r="19" spans="1:16" x14ac:dyDescent="0.25">
      <c r="A19" s="4"/>
      <c r="B19" s="5" t="s">
        <v>37</v>
      </c>
      <c r="C19" s="7" t="s">
        <v>3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>
        <f t="shared" si="4"/>
        <v>0</v>
      </c>
      <c r="O19" s="7">
        <v>150</v>
      </c>
      <c r="P19" s="7">
        <f t="shared" si="1"/>
        <v>0</v>
      </c>
    </row>
    <row r="20" spans="1:16" hidden="1" x14ac:dyDescent="0.25">
      <c r="A20" s="4"/>
      <c r="B20" s="5" t="s">
        <v>36</v>
      </c>
      <c r="C20" s="7" t="s">
        <v>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>
        <f t="shared" si="4"/>
        <v>0</v>
      </c>
      <c r="O20" s="7">
        <v>200</v>
      </c>
      <c r="P20" s="7">
        <f t="shared" si="1"/>
        <v>0</v>
      </c>
    </row>
    <row r="21" spans="1:16" ht="30" hidden="1" x14ac:dyDescent="0.25">
      <c r="A21" s="4"/>
      <c r="B21" s="5" t="s">
        <v>35</v>
      </c>
      <c r="C21" s="7" t="s">
        <v>3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>
        <f t="shared" si="4"/>
        <v>0</v>
      </c>
      <c r="O21" s="7">
        <v>500</v>
      </c>
      <c r="P21" s="7">
        <f t="shared" si="1"/>
        <v>0</v>
      </c>
    </row>
    <row r="22" spans="1:16" ht="30" x14ac:dyDescent="0.25">
      <c r="A22" s="4"/>
      <c r="B22" s="5" t="s">
        <v>42</v>
      </c>
      <c r="C22" s="7" t="s">
        <v>3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>
        <f t="shared" si="4"/>
        <v>0</v>
      </c>
      <c r="O22" s="7">
        <v>300</v>
      </c>
      <c r="P22" s="7">
        <f t="shared" si="1"/>
        <v>0</v>
      </c>
    </row>
    <row r="23" spans="1:16" x14ac:dyDescent="0.25">
      <c r="A23" s="4"/>
      <c r="B23" s="5" t="s">
        <v>14</v>
      </c>
      <c r="C23" s="7" t="s">
        <v>2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>
        <f t="shared" si="4"/>
        <v>0</v>
      </c>
      <c r="O23" s="7">
        <v>40</v>
      </c>
      <c r="P23" s="7">
        <f t="shared" si="1"/>
        <v>0</v>
      </c>
    </row>
    <row r="24" spans="1:16" x14ac:dyDescent="0.25">
      <c r="A24" s="4"/>
      <c r="B24" s="5" t="s">
        <v>23</v>
      </c>
      <c r="C24" s="7" t="s">
        <v>2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>
        <f t="shared" si="4"/>
        <v>0</v>
      </c>
      <c r="O24" s="7">
        <v>300</v>
      </c>
      <c r="P24" s="7">
        <f t="shared" si="1"/>
        <v>0</v>
      </c>
    </row>
    <row r="25" spans="1:16" x14ac:dyDescent="0.25">
      <c r="A25" s="4"/>
      <c r="B25" s="5" t="s">
        <v>24</v>
      </c>
      <c r="C25" s="7" t="s">
        <v>2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f t="shared" si="4"/>
        <v>0</v>
      </c>
      <c r="O25" s="7">
        <v>160</v>
      </c>
      <c r="P25" s="7">
        <f t="shared" si="1"/>
        <v>0</v>
      </c>
    </row>
    <row r="26" spans="1:16" hidden="1" x14ac:dyDescent="0.25">
      <c r="A26" s="4"/>
      <c r="B26" s="5" t="s">
        <v>25</v>
      </c>
      <c r="C26" s="7" t="s">
        <v>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>
        <f t="shared" si="4"/>
        <v>0</v>
      </c>
      <c r="O26" s="7">
        <v>500</v>
      </c>
      <c r="P26" s="7">
        <f t="shared" si="1"/>
        <v>0</v>
      </c>
    </row>
    <row r="27" spans="1:16" hidden="1" x14ac:dyDescent="0.25">
      <c r="A27" s="4"/>
      <c r="B27" s="5" t="s">
        <v>26</v>
      </c>
      <c r="C27" s="7" t="s">
        <v>2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>
        <f t="shared" si="4"/>
        <v>0</v>
      </c>
      <c r="O27" s="7">
        <v>600</v>
      </c>
      <c r="P27" s="7">
        <f t="shared" si="1"/>
        <v>0</v>
      </c>
    </row>
    <row r="28" spans="1:16" x14ac:dyDescent="0.25">
      <c r="A28" s="4"/>
      <c r="B28" s="5" t="s">
        <v>27</v>
      </c>
      <c r="C28" s="7" t="s">
        <v>2</v>
      </c>
      <c r="D28" s="7">
        <f>D31</f>
        <v>5</v>
      </c>
      <c r="E28" s="7">
        <f t="shared" ref="E28:M28" si="5">E31</f>
        <v>7</v>
      </c>
      <c r="F28" s="7">
        <f t="shared" si="5"/>
        <v>4</v>
      </c>
      <c r="G28" s="7">
        <f t="shared" si="5"/>
        <v>11</v>
      </c>
      <c r="H28" s="7">
        <f t="shared" si="5"/>
        <v>7</v>
      </c>
      <c r="I28" s="7">
        <f t="shared" si="5"/>
        <v>14</v>
      </c>
      <c r="J28" s="7">
        <f t="shared" si="5"/>
        <v>23</v>
      </c>
      <c r="K28" s="7">
        <f t="shared" si="5"/>
        <v>12</v>
      </c>
      <c r="L28" s="7">
        <f t="shared" si="5"/>
        <v>17</v>
      </c>
      <c r="M28" s="7">
        <f t="shared" si="5"/>
        <v>12</v>
      </c>
      <c r="N28" s="7">
        <f t="shared" si="4"/>
        <v>112</v>
      </c>
      <c r="O28" s="7">
        <v>350</v>
      </c>
      <c r="P28" s="7">
        <f t="shared" si="1"/>
        <v>39200</v>
      </c>
    </row>
    <row r="29" spans="1:16" x14ac:dyDescent="0.25">
      <c r="A29" s="4"/>
      <c r="B29" s="5" t="s">
        <v>48</v>
      </c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f t="shared" si="4"/>
        <v>0</v>
      </c>
      <c r="O29" s="7">
        <v>100</v>
      </c>
      <c r="P29" s="7">
        <f t="shared" si="1"/>
        <v>0</v>
      </c>
    </row>
    <row r="30" spans="1:16" x14ac:dyDescent="0.25">
      <c r="A30" s="4"/>
      <c r="B30" s="6" t="s">
        <v>11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x14ac:dyDescent="0.25">
      <c r="A31" s="4"/>
      <c r="B31" s="5" t="s">
        <v>7</v>
      </c>
      <c r="C31" s="7" t="s">
        <v>2</v>
      </c>
      <c r="D31" s="7">
        <v>5</v>
      </c>
      <c r="E31" s="7">
        <v>7</v>
      </c>
      <c r="F31" s="7">
        <v>4</v>
      </c>
      <c r="G31" s="7">
        <v>11</v>
      </c>
      <c r="H31" s="7">
        <v>7</v>
      </c>
      <c r="I31" s="7">
        <v>14</v>
      </c>
      <c r="J31" s="7">
        <v>23</v>
      </c>
      <c r="K31" s="7">
        <v>12</v>
      </c>
      <c r="L31" s="7">
        <v>17</v>
      </c>
      <c r="M31" s="7">
        <v>12</v>
      </c>
      <c r="N31" s="7">
        <f t="shared" ref="N31:N39" si="6">SUM(D31:M31)</f>
        <v>112</v>
      </c>
      <c r="O31" s="7">
        <v>25</v>
      </c>
      <c r="P31" s="7">
        <f t="shared" si="1"/>
        <v>2800</v>
      </c>
    </row>
    <row r="32" spans="1:16" x14ac:dyDescent="0.25">
      <c r="A32" s="4"/>
      <c r="B32" s="5" t="s">
        <v>28</v>
      </c>
      <c r="C32" s="7" t="s">
        <v>2</v>
      </c>
      <c r="D32" s="7"/>
      <c r="E32" s="7"/>
      <c r="F32" s="7">
        <f t="shared" ref="F32:M32" si="7">F31</f>
        <v>4</v>
      </c>
      <c r="G32" s="7">
        <f t="shared" si="7"/>
        <v>11</v>
      </c>
      <c r="H32" s="7">
        <f t="shared" si="7"/>
        <v>7</v>
      </c>
      <c r="I32" s="7">
        <f t="shared" si="7"/>
        <v>14</v>
      </c>
      <c r="J32" s="7">
        <f t="shared" si="7"/>
        <v>23</v>
      </c>
      <c r="K32" s="7">
        <f t="shared" si="7"/>
        <v>12</v>
      </c>
      <c r="L32" s="7">
        <f t="shared" si="7"/>
        <v>17</v>
      </c>
      <c r="M32" s="7">
        <f t="shared" si="7"/>
        <v>12</v>
      </c>
      <c r="N32" s="7">
        <f t="shared" si="6"/>
        <v>100</v>
      </c>
      <c r="O32" s="7">
        <v>150</v>
      </c>
      <c r="P32" s="7">
        <f t="shared" si="1"/>
        <v>15000</v>
      </c>
    </row>
    <row r="33" spans="1:16" x14ac:dyDescent="0.25">
      <c r="A33" s="4"/>
      <c r="B33" s="5" t="s">
        <v>29</v>
      </c>
      <c r="C33" s="7" t="s">
        <v>2</v>
      </c>
      <c r="D33" s="7">
        <f>D31</f>
        <v>5</v>
      </c>
      <c r="E33" s="7">
        <f>E31</f>
        <v>7</v>
      </c>
      <c r="F33" s="7"/>
      <c r="G33" s="7"/>
      <c r="H33" s="7"/>
      <c r="I33" s="7"/>
      <c r="J33" s="7"/>
      <c r="K33" s="7"/>
      <c r="L33" s="7"/>
      <c r="M33" s="7"/>
      <c r="N33" s="7">
        <f t="shared" si="6"/>
        <v>12</v>
      </c>
      <c r="O33" s="7">
        <v>280</v>
      </c>
      <c r="P33" s="7">
        <f t="shared" si="1"/>
        <v>3360</v>
      </c>
    </row>
    <row r="34" spans="1:16" x14ac:dyDescent="0.25">
      <c r="A34" s="4"/>
      <c r="B34" s="5" t="s">
        <v>16</v>
      </c>
      <c r="C34" s="7" t="s">
        <v>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>
        <f t="shared" si="6"/>
        <v>0</v>
      </c>
      <c r="O34" s="7">
        <v>140</v>
      </c>
      <c r="P34" s="7">
        <f t="shared" si="1"/>
        <v>0</v>
      </c>
    </row>
    <row r="35" spans="1:16" x14ac:dyDescent="0.25">
      <c r="A35" s="4"/>
      <c r="B35" s="5" t="s">
        <v>30</v>
      </c>
      <c r="C35" s="7" t="s">
        <v>2</v>
      </c>
      <c r="D35" s="7"/>
      <c r="E35" s="7"/>
      <c r="F35" s="7">
        <f>F32</f>
        <v>4</v>
      </c>
      <c r="G35" s="7">
        <f t="shared" ref="G35:M35" si="8">G32</f>
        <v>11</v>
      </c>
      <c r="H35" s="7">
        <f t="shared" si="8"/>
        <v>7</v>
      </c>
      <c r="I35" s="7">
        <f t="shared" si="8"/>
        <v>14</v>
      </c>
      <c r="J35" s="7">
        <f t="shared" si="8"/>
        <v>23</v>
      </c>
      <c r="K35" s="7">
        <f t="shared" si="8"/>
        <v>12</v>
      </c>
      <c r="L35" s="7">
        <f t="shared" si="8"/>
        <v>17</v>
      </c>
      <c r="M35" s="7">
        <f t="shared" si="8"/>
        <v>12</v>
      </c>
      <c r="N35" s="7">
        <f t="shared" si="6"/>
        <v>100</v>
      </c>
      <c r="O35" s="7">
        <v>220</v>
      </c>
      <c r="P35" s="7">
        <f t="shared" si="1"/>
        <v>22000</v>
      </c>
    </row>
    <row r="36" spans="1:16" x14ac:dyDescent="0.25">
      <c r="A36" s="4"/>
      <c r="B36" s="5" t="s">
        <v>41</v>
      </c>
      <c r="C36" s="7" t="s">
        <v>2</v>
      </c>
      <c r="D36" s="7">
        <f>D33</f>
        <v>5</v>
      </c>
      <c r="E36" s="7">
        <f>E33</f>
        <v>7</v>
      </c>
      <c r="F36" s="7"/>
      <c r="G36" s="7"/>
      <c r="H36" s="7"/>
      <c r="I36" s="7"/>
      <c r="J36" s="7"/>
      <c r="K36" s="7"/>
      <c r="L36" s="7"/>
      <c r="M36" s="7"/>
      <c r="N36" s="7">
        <f t="shared" si="6"/>
        <v>12</v>
      </c>
      <c r="O36" s="7">
        <v>800</v>
      </c>
      <c r="P36" s="7">
        <f t="shared" si="1"/>
        <v>9600</v>
      </c>
    </row>
    <row r="37" spans="1:16" x14ac:dyDescent="0.25">
      <c r="A37" s="4"/>
      <c r="B37" s="5" t="s">
        <v>51</v>
      </c>
      <c r="C37" s="7" t="s">
        <v>2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>
        <f t="shared" si="6"/>
        <v>0</v>
      </c>
      <c r="O37" s="7">
        <v>100</v>
      </c>
      <c r="P37" s="7">
        <f t="shared" si="1"/>
        <v>0</v>
      </c>
    </row>
    <row r="38" spans="1:16" hidden="1" x14ac:dyDescent="0.25">
      <c r="A38" s="4"/>
      <c r="B38" s="5" t="s">
        <v>31</v>
      </c>
      <c r="C38" s="7" t="s">
        <v>2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>
        <f t="shared" si="6"/>
        <v>0</v>
      </c>
      <c r="O38" s="7">
        <v>600</v>
      </c>
      <c r="P38" s="7">
        <f t="shared" si="1"/>
        <v>0</v>
      </c>
    </row>
    <row r="39" spans="1:16" x14ac:dyDescent="0.25">
      <c r="A39" s="4"/>
      <c r="B39" s="5" t="s">
        <v>21</v>
      </c>
      <c r="C39" s="7" t="s">
        <v>2</v>
      </c>
      <c r="D39" s="7">
        <f>D36</f>
        <v>5</v>
      </c>
      <c r="E39" s="7">
        <f>E36</f>
        <v>7</v>
      </c>
      <c r="F39" s="7"/>
      <c r="G39" s="7"/>
      <c r="H39" s="7"/>
      <c r="I39" s="7"/>
      <c r="J39" s="7"/>
      <c r="K39" s="7"/>
      <c r="L39" s="7"/>
      <c r="M39" s="7"/>
      <c r="N39" s="7">
        <f t="shared" si="6"/>
        <v>12</v>
      </c>
      <c r="O39" s="7">
        <v>60</v>
      </c>
      <c r="P39" s="7">
        <f t="shared" si="1"/>
        <v>720</v>
      </c>
    </row>
    <row r="40" spans="1:16" x14ac:dyDescent="0.25">
      <c r="A40" s="4"/>
      <c r="B40" s="6" t="s">
        <v>43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x14ac:dyDescent="0.25">
      <c r="A41" s="4"/>
      <c r="B41" s="5" t="s">
        <v>44</v>
      </c>
      <c r="C41" s="7" t="s">
        <v>5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>
        <v>50</v>
      </c>
      <c r="O41" s="7">
        <v>500</v>
      </c>
      <c r="P41" s="7">
        <f>N41*O41</f>
        <v>25000</v>
      </c>
    </row>
    <row r="42" spans="1:16" x14ac:dyDescent="0.25">
      <c r="A42" s="4"/>
      <c r="B42" s="5" t="s">
        <v>45</v>
      </c>
      <c r="C42" s="7" t="s">
        <v>3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>
        <v>0</v>
      </c>
      <c r="O42" s="7">
        <v>250</v>
      </c>
      <c r="P42" s="7">
        <f t="shared" ref="P42:P44" si="9">N42*O42</f>
        <v>0</v>
      </c>
    </row>
    <row r="43" spans="1:16" x14ac:dyDescent="0.25">
      <c r="A43" s="4"/>
      <c r="B43" s="5" t="s">
        <v>46</v>
      </c>
      <c r="C43" s="7" t="s">
        <v>5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>
        <v>40</v>
      </c>
      <c r="O43" s="7">
        <v>500</v>
      </c>
      <c r="P43" s="7">
        <f t="shared" si="9"/>
        <v>20000</v>
      </c>
    </row>
    <row r="44" spans="1:16" x14ac:dyDescent="0.25">
      <c r="A44" s="4"/>
      <c r="B44" s="5" t="s">
        <v>47</v>
      </c>
      <c r="C44" s="7" t="s">
        <v>2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>
        <f>SUM(H44:M44)</f>
        <v>0</v>
      </c>
      <c r="O44" s="7">
        <v>300</v>
      </c>
      <c r="P44" s="7">
        <f t="shared" si="9"/>
        <v>0</v>
      </c>
    </row>
    <row r="45" spans="1:16" x14ac:dyDescent="0.25">
      <c r="A45" s="4"/>
      <c r="B45" s="6" t="s">
        <v>62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>
        <v>40000</v>
      </c>
    </row>
    <row r="46" spans="1:16" x14ac:dyDescent="0.25">
      <c r="O46" s="7" t="s">
        <v>8</v>
      </c>
      <c r="P46" s="7">
        <f>SUM(P4:P45)</f>
        <v>337250</v>
      </c>
    </row>
  </sheetData>
  <pageMargins left="0.70866141732283472" right="0.39370078740157483" top="0.74803149606299213" bottom="0.74803149606299213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</dc:creator>
  <cp:lastModifiedBy>alexseoitb</cp:lastModifiedBy>
  <cp:lastPrinted>2017-02-09T05:51:21Z</cp:lastPrinted>
  <dcterms:created xsi:type="dcterms:W3CDTF">2016-12-06T09:18:36Z</dcterms:created>
  <dcterms:modified xsi:type="dcterms:W3CDTF">2019-01-20T15:36:46Z</dcterms:modified>
</cp:coreProperties>
</file>